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5" windowWidth="15570" windowHeight="99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72" i="1" l="1"/>
  <c r="J72" i="1" s="1"/>
  <c r="I23" i="1" l="1"/>
  <c r="J23" i="1" s="1"/>
  <c r="I42" i="1"/>
  <c r="J42" i="1" s="1"/>
  <c r="I80" i="1"/>
  <c r="J80" i="1" s="1"/>
  <c r="I79" i="1"/>
  <c r="J79" i="1" s="1"/>
  <c r="I78" i="1"/>
  <c r="J78" i="1" s="1"/>
  <c r="I77" i="1"/>
  <c r="J77" i="1" s="1"/>
  <c r="I76" i="1"/>
  <c r="J76" i="1" s="1"/>
  <c r="I75" i="1"/>
  <c r="J75" i="1" s="1"/>
  <c r="I74" i="1"/>
  <c r="J74" i="1" s="1"/>
  <c r="I73" i="1"/>
  <c r="J73" i="1" s="1"/>
  <c r="I71" i="1"/>
  <c r="J71" i="1" s="1"/>
  <c r="I70" i="1"/>
  <c r="J70" i="1" s="1"/>
  <c r="I69" i="1"/>
  <c r="J69" i="1" s="1"/>
  <c r="I68" i="1"/>
  <c r="J68" i="1" s="1"/>
  <c r="I67" i="1"/>
  <c r="J67" i="1" s="1"/>
  <c r="I66" i="1"/>
  <c r="J66" i="1" s="1"/>
  <c r="I65" i="1"/>
  <c r="J65" i="1" s="1"/>
  <c r="I64" i="1"/>
  <c r="J64" i="1" s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</calcChain>
</file>

<file path=xl/sharedStrings.xml><?xml version="1.0" encoding="utf-8"?>
<sst xmlns="http://schemas.openxmlformats.org/spreadsheetml/2006/main" count="177" uniqueCount="173">
  <si>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</si>
  <si>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</si>
  <si>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</si>
  <si>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</si>
  <si>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</si>
  <si>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</si>
  <si>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</si>
  <si>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</si>
  <si>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</si>
  <si>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</si>
  <si>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</si>
  <si>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с.Шентала быт,магазины,АЗС,ГИБДД</t>
  </si>
  <si>
    <t>Ш 202/60</t>
  </si>
  <si>
    <t>с.Шентала   водозабор, мегафон(станция)</t>
  </si>
  <si>
    <t>Ш 205/100</t>
  </si>
  <si>
    <t>с.Шентала         быт</t>
  </si>
  <si>
    <t>Ш 206/250</t>
  </si>
  <si>
    <t>с.Шентала          быт,магазины</t>
  </si>
  <si>
    <t>Ш 207/250</t>
  </si>
  <si>
    <t>с.Шентала Администрация р-на, магазины,быт</t>
  </si>
  <si>
    <t>Ш 209/160</t>
  </si>
  <si>
    <t>с.Шентала               котельная №3,быт</t>
  </si>
  <si>
    <t>Ш 210/160</t>
  </si>
  <si>
    <t>с.Шентала  магазины,мебельный цех,быт</t>
  </si>
  <si>
    <t>Ш 211/250</t>
  </si>
  <si>
    <t xml:space="preserve">Ш 212/100 </t>
  </si>
  <si>
    <t>с.Шентала   водозабор</t>
  </si>
  <si>
    <t>с.Шентала    быт</t>
  </si>
  <si>
    <t>Ш 214/400</t>
  </si>
  <si>
    <t>с.Шентала школа №1,</t>
  </si>
  <si>
    <t>Ш 216/400</t>
  </si>
  <si>
    <t>с.Шентала котельная №1</t>
  </si>
  <si>
    <t>Ш 217/100</t>
  </si>
  <si>
    <t>с.Шентала СТО,магазины,быт</t>
  </si>
  <si>
    <t>Ш 219/250</t>
  </si>
  <si>
    <t>с.Шентала  магазины,прокуратура,нарсуд, ЦСО, россельхозбанк, быт</t>
  </si>
  <si>
    <t>Ш 220/160</t>
  </si>
  <si>
    <t>с.Шентала     пч-131, организации ,магазины,  быт</t>
  </si>
  <si>
    <t>Ш 221/250</t>
  </si>
  <si>
    <t>с.Шентала     быт</t>
  </si>
  <si>
    <t xml:space="preserve">Ш 223/400 </t>
  </si>
  <si>
    <t>с.Шентала организации, магазины, быт</t>
  </si>
  <si>
    <t>Ш 224/160</t>
  </si>
  <si>
    <t>с.Шентала    модуль отопительный, магазины,быт</t>
  </si>
  <si>
    <t>Ш 226/250</t>
  </si>
  <si>
    <t>с.Шентала организации,быт</t>
  </si>
  <si>
    <t>Ш 227/160</t>
  </si>
  <si>
    <t>с.Шентала мебельный цех, быт</t>
  </si>
  <si>
    <t>Ш 229/160</t>
  </si>
  <si>
    <t>с.Шентала магазин,быт</t>
  </si>
  <si>
    <t>Ш 230/160</t>
  </si>
  <si>
    <t>с.Шентала райгаз,сск</t>
  </si>
  <si>
    <t>Ш 231/250</t>
  </si>
  <si>
    <t>с.Шентала больница</t>
  </si>
  <si>
    <t>Ш 232/160</t>
  </si>
  <si>
    <t>с.Шентала медучилище, магазин, быт</t>
  </si>
  <si>
    <t>Ш 233/100</t>
  </si>
  <si>
    <t>п.Черная речка(быт)</t>
  </si>
  <si>
    <t>Ш 234/400</t>
  </si>
  <si>
    <t>с.Шентала       быт</t>
  </si>
  <si>
    <t>Ш 303/160</t>
  </si>
  <si>
    <t>с.Шентала         модуль отопительный, магазины,быт</t>
  </si>
  <si>
    <t>Ш 307/160</t>
  </si>
  <si>
    <t>с.Шентала        магазин, быт</t>
  </si>
  <si>
    <t>Ш 308/250</t>
  </si>
  <si>
    <t>с.Шентала              сэс, сфгу, быт</t>
  </si>
  <si>
    <t>Ш 309/160</t>
  </si>
  <si>
    <t>с.Шентала дет/сад№2</t>
  </si>
  <si>
    <t>Ш 310/250</t>
  </si>
  <si>
    <t xml:space="preserve"> с.Шентала   быт</t>
  </si>
  <si>
    <t>Ш 311/400</t>
  </si>
  <si>
    <t>с.Шентала    модуль отопительный, магазин,быт</t>
  </si>
  <si>
    <t>Ш 313/160</t>
  </si>
  <si>
    <t>с.Шентала школа№2, модуль отопительный, дет/сад,быт</t>
  </si>
  <si>
    <t>Ш 314/160</t>
  </si>
  <si>
    <t>Ш 315/160</t>
  </si>
  <si>
    <t>с.Шентала магазины,быт</t>
  </si>
  <si>
    <t>Ш114/400</t>
  </si>
  <si>
    <t>р-д Кондурча (быт,фап)</t>
  </si>
  <si>
    <t>Ш115/160</t>
  </si>
  <si>
    <t>х.Рыжевой(быт)</t>
  </si>
  <si>
    <t>Ш123/160</t>
  </si>
  <si>
    <t>с.Багана школа,модуль отопительный, Телевышка</t>
  </si>
  <si>
    <t>Ш 425/160</t>
  </si>
  <si>
    <t>с.Шентала РОВД,АГЗС, магазин</t>
  </si>
  <si>
    <t>Ш 508/60</t>
  </si>
  <si>
    <t>п.Северный(быт)</t>
  </si>
  <si>
    <t>Ш-602/60</t>
  </si>
  <si>
    <t>быт</t>
  </si>
  <si>
    <t>Ш 700/160</t>
  </si>
  <si>
    <t>р-д .Шелашниково Смартс(станция), быт</t>
  </si>
  <si>
    <t>Ш 820/160</t>
  </si>
  <si>
    <t>Водонапорная башня,</t>
  </si>
  <si>
    <t>Ш 821/250</t>
  </si>
  <si>
    <t>с.Кр.Кондурча школа</t>
  </si>
  <si>
    <t>Ш 823/100</t>
  </si>
  <si>
    <t>с.Кр.Кондурча атс,почта</t>
  </si>
  <si>
    <t>Ш 827/250</t>
  </si>
  <si>
    <t>с.Кр.Кондурча быт</t>
  </si>
  <si>
    <t>Ш 914/250</t>
  </si>
  <si>
    <t>с.Романовка  школа</t>
  </si>
  <si>
    <t>Ш 917/160</t>
  </si>
  <si>
    <t>ДНС-122/100</t>
  </si>
  <si>
    <t>с.Салейкино школа,модуль отопительный</t>
  </si>
  <si>
    <t>ДНС-123/160</t>
  </si>
  <si>
    <t>с.Туарма администрация с/п</t>
  </si>
  <si>
    <t>ДНС-124/40</t>
  </si>
  <si>
    <t>с.Ст.Афонькино водзабор</t>
  </si>
  <si>
    <t>ДНС-304/160</t>
  </si>
  <si>
    <t>с.Аксаково школа,модуль отопительный, сдк</t>
  </si>
  <si>
    <t>ДНС-305/250</t>
  </si>
  <si>
    <t>с.Четырла       ферма</t>
  </si>
  <si>
    <t>ДНС-313/250</t>
  </si>
  <si>
    <t>с.Четырла сдк,модуль отопительный, атс,почта,  администрация с/п</t>
  </si>
  <si>
    <t>ДНС-315/160</t>
  </si>
  <si>
    <t>с.Четырла  школа, модуль отопительный</t>
  </si>
  <si>
    <t>ДНС-316/100 отключен</t>
  </si>
  <si>
    <t>с.Четырла   мтм</t>
  </si>
  <si>
    <t>ДНС-317/400 отключен</t>
  </si>
  <si>
    <t>с.Четырла    авм</t>
  </si>
  <si>
    <t>ДНС-319/400</t>
  </si>
  <si>
    <t>с.Четырла   водонапорная башня</t>
  </si>
  <si>
    <t>ДНС 517/100</t>
  </si>
  <si>
    <t>с.Нов.Кувак      быт</t>
  </si>
  <si>
    <t>ДНС 519/100</t>
  </si>
  <si>
    <t>с.Нов.Кувак школа,модуль отопительный</t>
  </si>
  <si>
    <t>ДНС 608/60</t>
  </si>
  <si>
    <t>с.Денискино   быт</t>
  </si>
  <si>
    <t>ДНС 620/250</t>
  </si>
  <si>
    <t>с.Денискино   сдк,модуль отопительный</t>
  </si>
  <si>
    <t>ДНС 710/250</t>
  </si>
  <si>
    <t>с.Тат.Абдикеево быт,фап,сдк, модуль отопительный</t>
  </si>
  <si>
    <t>ДНС 714/100 отключен</t>
  </si>
  <si>
    <t>р-д.Денискино  быт</t>
  </si>
  <si>
    <t>ДНС 715/60</t>
  </si>
  <si>
    <t>р-д.Денискино водонапорная башня,быт</t>
  </si>
  <si>
    <t xml:space="preserve">ДНС 716/60 </t>
  </si>
  <si>
    <t>ДНС 717/60 отключен</t>
  </si>
  <si>
    <t>р-д.Денискино пилорама</t>
  </si>
  <si>
    <t>СМ 202/63</t>
  </si>
  <si>
    <t>с.Смагино     быт</t>
  </si>
  <si>
    <t>СУР 207/160</t>
  </si>
  <si>
    <t>с.Ст. Суркино   быт</t>
  </si>
  <si>
    <t>СУР 506/100</t>
  </si>
  <si>
    <t>с.Сенькино   почта</t>
  </si>
  <si>
    <t>СУР 510/160</t>
  </si>
  <si>
    <t xml:space="preserve">с.Сенькино быт,фап </t>
  </si>
  <si>
    <t>ДНС 801/2*400</t>
  </si>
  <si>
    <t>с.Ст.Афонькино  школа</t>
  </si>
  <si>
    <t>с.Шентала дет/сад№1, модуль отопительный,СДК,быт</t>
  </si>
  <si>
    <t>с.Шентала водо-забор (насосная  станция)</t>
  </si>
  <si>
    <t>с.Ст.Афонькино  школа резерв</t>
  </si>
  <si>
    <t>Ш 316/250</t>
  </si>
  <si>
    <t>Ш 215/630</t>
  </si>
  <si>
    <t>Ш 201/400</t>
  </si>
  <si>
    <t>236</t>
  </si>
  <si>
    <t>229</t>
  </si>
  <si>
    <t>248</t>
  </si>
  <si>
    <t>23</t>
  </si>
  <si>
    <t>24</t>
  </si>
  <si>
    <t>88</t>
  </si>
  <si>
    <t>83</t>
  </si>
  <si>
    <t>75</t>
  </si>
  <si>
    <t>117</t>
  </si>
  <si>
    <t>123</t>
  </si>
  <si>
    <t>125</t>
  </si>
  <si>
    <t>160</t>
  </si>
  <si>
    <t>154</t>
  </si>
  <si>
    <t>166</t>
  </si>
  <si>
    <t>300</t>
  </si>
  <si>
    <t>305</t>
  </si>
  <si>
    <t>291</t>
  </si>
  <si>
    <t xml:space="preserve">                                          Шенталинский участок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</si>
</sst>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80"/>
  <sheetViews>
    <sheetView tabSelected="1" zoomScale="85" zoomScaleNormal="85" workbookViewId="0">
      <selection activeCell="P8" sqref="P8"/>
    </sheetView>
  </sheetViews>
  <sheetFormatPr defaultRowHeight="15" x14ac:dyDescent="0.25"/>
  <cols>
    <col min="1" max="1" width="3.42578125" customWidth="1"/>
    <col min="2" max="2" width="6.140625" style="1" customWidth="1"/>
    <col min="3" max="3" width="14.7109375" style="2" customWidth="1"/>
    <col min="4" max="4" width="12.42578125" style="1" customWidth="1"/>
    <col min="5" max="5" width="26" style="12" customWidth="1"/>
    <col min="6" max="6" width="7.85546875" style="8" customWidth="1"/>
    <col min="7" max="8" width="7.42578125" style="8" customWidth="1"/>
    <col min="9" max="9" width="7.7109375" style="1" customWidth="1"/>
    <col min="10" max="10" width="7.42578125" style="1" customWidth="1"/>
  </cols>
  <sheetData>
    <row r="2" spans="2:10" x14ac:dyDescent="0.25">
      <c r="B2" s="13"/>
      <c r="C2" s="13"/>
      <c r="D2" s="13"/>
      <c r="E2" s="13"/>
      <c r="F2" s="13"/>
      <c r="G2" s="13"/>
      <c r="H2" s="13"/>
      <c r="I2" s="13"/>
    </row>
    <row r="3" spans="2:10" ht="25.15" customHeight="1" x14ac:dyDescent="0.25">
      <c r="B3" s="14"/>
      <c r="C3" s="15"/>
      <c r="D3" s="16" t="s">
        <v>172</v>
      </c>
      <c r="E3" s="17"/>
      <c r="F3" s="18"/>
      <c r="G3" s="18"/>
      <c r="H3" s="18"/>
      <c r="I3" s="14"/>
      <c r="J3" s="14"/>
    </row>
    <row r="4" spans="2:10" x14ac:dyDescent="0.25">
      <c r="B4" s="23" t="s">
        <v>0</v>
      </c>
      <c r="C4" s="24" t="s">
        <v>1</v>
      </c>
      <c r="D4" s="24" t="s">
        <v>2</v>
      </c>
      <c r="E4" s="25" t="s">
        <v>3</v>
      </c>
      <c r="F4" s="23" t="s">
        <v>4</v>
      </c>
      <c r="G4" s="23"/>
      <c r="H4" s="23"/>
      <c r="I4" s="23"/>
      <c r="J4" s="23"/>
    </row>
    <row r="5" spans="2:10" x14ac:dyDescent="0.25">
      <c r="B5" s="23"/>
      <c r="C5" s="24"/>
      <c r="D5" s="24"/>
      <c r="E5" s="25"/>
      <c r="F5" s="26" t="s">
        <v>5</v>
      </c>
      <c r="G5" s="26"/>
      <c r="H5" s="26"/>
      <c r="I5" s="23" t="s">
        <v>9</v>
      </c>
      <c r="J5" s="27" t="s">
        <v>10</v>
      </c>
    </row>
    <row r="6" spans="2:10" x14ac:dyDescent="0.25">
      <c r="B6" s="23"/>
      <c r="C6" s="24"/>
      <c r="D6" s="24"/>
      <c r="E6" s="25"/>
      <c r="F6" s="28" t="s">
        <v>6</v>
      </c>
      <c r="G6" s="28" t="s">
        <v>7</v>
      </c>
      <c r="H6" s="28" t="s">
        <v>8</v>
      </c>
      <c r="I6" s="23"/>
      <c r="J6" s="27"/>
    </row>
    <row r="7" spans="2:10" ht="30" x14ac:dyDescent="0.25">
      <c r="B7" s="5">
        <v>1</v>
      </c>
      <c r="C7" s="3" t="s">
        <v>154</v>
      </c>
      <c r="D7" s="5">
        <v>400</v>
      </c>
      <c r="E7" s="10" t="s">
        <v>11</v>
      </c>
      <c r="F7" s="7" t="s">
        <v>155</v>
      </c>
      <c r="G7" s="7" t="s">
        <v>156</v>
      </c>
      <c r="H7" s="7" t="s">
        <v>157</v>
      </c>
      <c r="I7" s="6">
        <f>(F7+G7+H7)/3*0.38*1.73</f>
        <v>156.24206666666666</v>
      </c>
      <c r="J7" s="9">
        <f>I7/D7*100</f>
        <v>39.060516666666665</v>
      </c>
    </row>
    <row r="8" spans="2:10" ht="47.25" customHeight="1" x14ac:dyDescent="0.25">
      <c r="B8" s="5">
        <v>2</v>
      </c>
      <c r="C8" s="3" t="s">
        <v>12</v>
      </c>
      <c r="D8" s="5">
        <v>60</v>
      </c>
      <c r="E8" s="10" t="s">
        <v>13</v>
      </c>
      <c r="F8" s="7" t="s">
        <v>158</v>
      </c>
      <c r="G8" s="7" t="s">
        <v>159</v>
      </c>
      <c r="H8" s="7" t="s">
        <v>158</v>
      </c>
      <c r="I8" s="6">
        <f t="shared" ref="I8:I71" si="0">(F8+G8+H8)/3*0.38*1.73</f>
        <v>15.339333333333334</v>
      </c>
      <c r="J8" s="9">
        <f t="shared" ref="J8:J71" si="1">I8/D8*100</f>
        <v>25.565555555555559</v>
      </c>
    </row>
    <row r="9" spans="2:10" x14ac:dyDescent="0.25">
      <c r="B9" s="5">
        <v>3</v>
      </c>
      <c r="C9" s="3" t="s">
        <v>14</v>
      </c>
      <c r="D9" s="5">
        <v>100</v>
      </c>
      <c r="E9" s="11" t="s">
        <v>15</v>
      </c>
      <c r="F9" s="7" t="s">
        <v>160</v>
      </c>
      <c r="G9" s="7" t="s">
        <v>161</v>
      </c>
      <c r="H9" s="7" t="s">
        <v>162</v>
      </c>
      <c r="I9" s="6">
        <f t="shared" si="0"/>
        <v>53.906799999999997</v>
      </c>
      <c r="J9" s="9">
        <f t="shared" si="1"/>
        <v>53.906799999999997</v>
      </c>
    </row>
    <row r="10" spans="2:10" ht="30" x14ac:dyDescent="0.25">
      <c r="B10" s="5">
        <v>4</v>
      </c>
      <c r="C10" s="3" t="s">
        <v>16</v>
      </c>
      <c r="D10" s="5">
        <v>250</v>
      </c>
      <c r="E10" s="10" t="s">
        <v>17</v>
      </c>
      <c r="F10" s="7">
        <v>202</v>
      </c>
      <c r="G10" s="7">
        <v>190</v>
      </c>
      <c r="H10" s="7">
        <v>190</v>
      </c>
      <c r="I10" s="6">
        <f t="shared" si="0"/>
        <v>127.5356</v>
      </c>
      <c r="J10" s="9">
        <f t="shared" si="1"/>
        <v>51.014240000000001</v>
      </c>
    </row>
    <row r="11" spans="2:10" ht="30" x14ac:dyDescent="0.25">
      <c r="B11" s="5">
        <v>5</v>
      </c>
      <c r="C11" s="3" t="s">
        <v>18</v>
      </c>
      <c r="D11" s="5">
        <v>250</v>
      </c>
      <c r="E11" s="10" t="s">
        <v>19</v>
      </c>
      <c r="F11" s="7">
        <v>180</v>
      </c>
      <c r="G11" s="7">
        <v>188</v>
      </c>
      <c r="H11" s="7">
        <v>195</v>
      </c>
      <c r="I11" s="6">
        <f t="shared" si="0"/>
        <v>123.37206666666667</v>
      </c>
      <c r="J11" s="9">
        <f t="shared" si="1"/>
        <v>49.348826666666668</v>
      </c>
    </row>
    <row r="12" spans="2:10" ht="30" x14ac:dyDescent="0.25">
      <c r="B12" s="5">
        <v>6</v>
      </c>
      <c r="C12" s="3" t="s">
        <v>20</v>
      </c>
      <c r="D12" s="5">
        <v>160</v>
      </c>
      <c r="E12" s="10" t="s">
        <v>21</v>
      </c>
      <c r="F12" s="7">
        <v>103</v>
      </c>
      <c r="G12" s="7">
        <v>98</v>
      </c>
      <c r="H12" s="7">
        <v>106</v>
      </c>
      <c r="I12" s="6">
        <f t="shared" si="0"/>
        <v>67.273933333333332</v>
      </c>
      <c r="J12" s="9">
        <f t="shared" si="1"/>
        <v>42.046208333333333</v>
      </c>
    </row>
    <row r="13" spans="2:10" ht="45" x14ac:dyDescent="0.25">
      <c r="B13" s="5">
        <v>7</v>
      </c>
      <c r="C13" s="3" t="s">
        <v>22</v>
      </c>
      <c r="D13" s="5">
        <v>160</v>
      </c>
      <c r="E13" s="10" t="s">
        <v>23</v>
      </c>
      <c r="F13" s="7" t="s">
        <v>163</v>
      </c>
      <c r="G13" s="7" t="s">
        <v>164</v>
      </c>
      <c r="H13" s="7" t="s">
        <v>165</v>
      </c>
      <c r="I13" s="6">
        <f t="shared" si="0"/>
        <v>79.983666666666664</v>
      </c>
      <c r="J13" s="9">
        <f t="shared" si="1"/>
        <v>49.989791666666669</v>
      </c>
    </row>
    <row r="14" spans="2:10" ht="30" x14ac:dyDescent="0.25">
      <c r="B14" s="5">
        <v>8</v>
      </c>
      <c r="C14" s="3" t="s">
        <v>24</v>
      </c>
      <c r="D14" s="5">
        <v>250</v>
      </c>
      <c r="E14" s="10" t="s">
        <v>150</v>
      </c>
      <c r="F14" s="7">
        <v>109</v>
      </c>
      <c r="G14" s="7">
        <v>115</v>
      </c>
      <c r="H14" s="7">
        <v>106</v>
      </c>
      <c r="I14" s="6">
        <f t="shared" si="0"/>
        <v>72.313999999999993</v>
      </c>
      <c r="J14" s="9">
        <f t="shared" si="1"/>
        <v>28.925599999999996</v>
      </c>
    </row>
    <row r="15" spans="2:10" x14ac:dyDescent="0.25">
      <c r="B15" s="5">
        <v>9</v>
      </c>
      <c r="C15" s="3" t="s">
        <v>25</v>
      </c>
      <c r="D15" s="5">
        <v>250</v>
      </c>
      <c r="E15" s="10" t="s">
        <v>26</v>
      </c>
      <c r="F15" s="7">
        <v>25</v>
      </c>
      <c r="G15" s="7">
        <v>25.4</v>
      </c>
      <c r="H15" s="7">
        <v>26.7</v>
      </c>
      <c r="I15" s="6">
        <f t="shared" si="0"/>
        <v>16.89518</v>
      </c>
      <c r="J15" s="9">
        <f t="shared" si="1"/>
        <v>6.7580719999999994</v>
      </c>
    </row>
    <row r="16" spans="2:10" ht="112.9" customHeight="1" x14ac:dyDescent="0.25">
      <c r="B16" s="5">
        <v>10</v>
      </c>
      <c r="C16" s="3" t="s">
        <v>28</v>
      </c>
      <c r="D16" s="5">
        <v>400</v>
      </c>
      <c r="E16" s="10" t="s">
        <v>149</v>
      </c>
      <c r="F16" s="7">
        <v>254</v>
      </c>
      <c r="G16" s="7">
        <v>247</v>
      </c>
      <c r="H16" s="7">
        <v>248</v>
      </c>
      <c r="I16" s="6">
        <f t="shared" si="0"/>
        <v>164.13086666666666</v>
      </c>
      <c r="J16" s="9">
        <f t="shared" si="1"/>
        <v>41.032716666666666</v>
      </c>
    </row>
    <row r="17" spans="2:10" x14ac:dyDescent="0.25">
      <c r="B17" s="5">
        <v>11</v>
      </c>
      <c r="C17" s="3" t="s">
        <v>153</v>
      </c>
      <c r="D17" s="5">
        <v>630</v>
      </c>
      <c r="E17" s="10" t="s">
        <v>29</v>
      </c>
      <c r="F17" s="7">
        <v>101</v>
      </c>
      <c r="G17" s="7">
        <v>105</v>
      </c>
      <c r="H17" s="7">
        <v>95</v>
      </c>
      <c r="I17" s="6">
        <f t="shared" si="0"/>
        <v>65.959133333333327</v>
      </c>
      <c r="J17" s="9">
        <f t="shared" si="1"/>
        <v>10.469703703703704</v>
      </c>
    </row>
    <row r="18" spans="2:10" x14ac:dyDescent="0.25">
      <c r="B18" s="5">
        <v>12</v>
      </c>
      <c r="C18" s="3" t="s">
        <v>30</v>
      </c>
      <c r="D18" s="5">
        <v>400</v>
      </c>
      <c r="E18" s="10" t="s">
        <v>31</v>
      </c>
      <c r="F18" s="7">
        <v>88</v>
      </c>
      <c r="G18" s="7">
        <v>88</v>
      </c>
      <c r="H18" s="7">
        <v>89</v>
      </c>
      <c r="I18" s="6">
        <f t="shared" si="0"/>
        <v>58.070333333333323</v>
      </c>
      <c r="J18" s="9">
        <f t="shared" si="1"/>
        <v>14.517583333333331</v>
      </c>
    </row>
    <row r="19" spans="2:10" ht="78.75" customHeight="1" x14ac:dyDescent="0.25">
      <c r="B19" s="5">
        <v>13</v>
      </c>
      <c r="C19" s="3" t="s">
        <v>32</v>
      </c>
      <c r="D19" s="5">
        <v>100</v>
      </c>
      <c r="E19" s="10" t="s">
        <v>33</v>
      </c>
      <c r="F19" s="7">
        <v>71</v>
      </c>
      <c r="G19" s="7">
        <v>64</v>
      </c>
      <c r="H19" s="7">
        <v>72</v>
      </c>
      <c r="I19" s="6">
        <f t="shared" si="0"/>
        <v>45.360599999999998</v>
      </c>
      <c r="J19" s="9">
        <f t="shared" si="1"/>
        <v>45.360599999999998</v>
      </c>
    </row>
    <row r="20" spans="2:10" ht="60" x14ac:dyDescent="0.25">
      <c r="B20" s="5">
        <v>14</v>
      </c>
      <c r="C20" s="3" t="s">
        <v>34</v>
      </c>
      <c r="D20" s="5">
        <v>250</v>
      </c>
      <c r="E20" s="10" t="s">
        <v>35</v>
      </c>
      <c r="F20" s="7">
        <v>180</v>
      </c>
      <c r="G20" s="7">
        <v>174</v>
      </c>
      <c r="H20" s="7">
        <v>179</v>
      </c>
      <c r="I20" s="6">
        <f t="shared" si="0"/>
        <v>116.79806666666667</v>
      </c>
      <c r="J20" s="9">
        <f t="shared" si="1"/>
        <v>46.719226666666671</v>
      </c>
    </row>
    <row r="21" spans="2:10" ht="45" x14ac:dyDescent="0.25">
      <c r="B21" s="5">
        <v>15</v>
      </c>
      <c r="C21" s="3" t="s">
        <v>36</v>
      </c>
      <c r="D21" s="5">
        <v>160</v>
      </c>
      <c r="E21" s="10" t="s">
        <v>37</v>
      </c>
      <c r="F21" s="7">
        <v>131</v>
      </c>
      <c r="G21" s="7">
        <v>134</v>
      </c>
      <c r="H21" s="7">
        <v>124</v>
      </c>
      <c r="I21" s="6">
        <f t="shared" si="0"/>
        <v>85.242866666666671</v>
      </c>
      <c r="J21" s="9">
        <f t="shared" si="1"/>
        <v>53.276791666666668</v>
      </c>
    </row>
    <row r="22" spans="2:10" x14ac:dyDescent="0.25">
      <c r="B22" s="5">
        <v>16</v>
      </c>
      <c r="C22" s="3" t="s">
        <v>38</v>
      </c>
      <c r="D22" s="5">
        <v>400</v>
      </c>
      <c r="E22" s="10" t="s">
        <v>39</v>
      </c>
      <c r="F22" s="7" t="s">
        <v>166</v>
      </c>
      <c r="G22" s="7" t="s">
        <v>167</v>
      </c>
      <c r="H22" s="7" t="s">
        <v>168</v>
      </c>
      <c r="I22" s="6">
        <f t="shared" si="0"/>
        <v>105.184</v>
      </c>
      <c r="J22" s="9">
        <f t="shared" si="1"/>
        <v>26.295999999999996</v>
      </c>
    </row>
    <row r="23" spans="2:10" ht="30" x14ac:dyDescent="0.25">
      <c r="B23" s="5">
        <v>17</v>
      </c>
      <c r="C23" s="3" t="s">
        <v>40</v>
      </c>
      <c r="D23" s="5">
        <v>400</v>
      </c>
      <c r="E23" s="10" t="s">
        <v>41</v>
      </c>
      <c r="F23" s="7" t="s">
        <v>169</v>
      </c>
      <c r="G23" s="7" t="s">
        <v>170</v>
      </c>
      <c r="H23" s="7" t="s">
        <v>171</v>
      </c>
      <c r="I23" s="6">
        <f>(F23+G23+H23)/3*0.38*1.73</f>
        <v>196.34346666666667</v>
      </c>
      <c r="J23" s="9">
        <f t="shared" si="1"/>
        <v>49.085866666666668</v>
      </c>
    </row>
    <row r="24" spans="2:10" ht="45" x14ac:dyDescent="0.25">
      <c r="B24" s="5">
        <v>18</v>
      </c>
      <c r="C24" s="3" t="s">
        <v>42</v>
      </c>
      <c r="D24" s="5">
        <v>160</v>
      </c>
      <c r="E24" s="10" t="s">
        <v>43</v>
      </c>
      <c r="F24" s="7">
        <v>151</v>
      </c>
      <c r="G24" s="7">
        <v>143.69999999999999</v>
      </c>
      <c r="H24" s="7">
        <v>144</v>
      </c>
      <c r="I24" s="6">
        <f t="shared" si="0"/>
        <v>96.13379333333333</v>
      </c>
      <c r="J24" s="9">
        <f t="shared" si="1"/>
        <v>60.083620833333327</v>
      </c>
    </row>
    <row r="25" spans="2:10" ht="30" x14ac:dyDescent="0.25">
      <c r="B25" s="5">
        <v>19</v>
      </c>
      <c r="C25" s="3" t="s">
        <v>44</v>
      </c>
      <c r="D25" s="5">
        <v>250</v>
      </c>
      <c r="E25" s="10" t="s">
        <v>45</v>
      </c>
      <c r="F25" s="7">
        <v>228</v>
      </c>
      <c r="G25" s="7">
        <v>221</v>
      </c>
      <c r="H25" s="7">
        <v>230.2</v>
      </c>
      <c r="I25" s="6">
        <f t="shared" si="0"/>
        <v>148.83535999999998</v>
      </c>
      <c r="J25" s="9">
        <f t="shared" si="1"/>
        <v>59.534143999999991</v>
      </c>
    </row>
    <row r="26" spans="2:10" ht="30" x14ac:dyDescent="0.25">
      <c r="B26" s="5">
        <v>20</v>
      </c>
      <c r="C26" s="3" t="s">
        <v>46</v>
      </c>
      <c r="D26" s="5">
        <v>160</v>
      </c>
      <c r="E26" s="10" t="s">
        <v>47</v>
      </c>
      <c r="F26" s="7">
        <v>113</v>
      </c>
      <c r="G26" s="7">
        <v>101</v>
      </c>
      <c r="H26" s="7">
        <v>107</v>
      </c>
      <c r="I26" s="6">
        <f t="shared" si="0"/>
        <v>70.341800000000006</v>
      </c>
      <c r="J26" s="9">
        <f t="shared" si="1"/>
        <v>43.963625000000008</v>
      </c>
    </row>
    <row r="27" spans="2:10" x14ac:dyDescent="0.25">
      <c r="B27" s="5">
        <v>21</v>
      </c>
      <c r="C27" s="3" t="s">
        <v>48</v>
      </c>
      <c r="D27" s="5">
        <v>160</v>
      </c>
      <c r="E27" s="10" t="s">
        <v>49</v>
      </c>
      <c r="F27" s="7">
        <v>118</v>
      </c>
      <c r="G27" s="7">
        <v>114</v>
      </c>
      <c r="H27" s="7">
        <v>113</v>
      </c>
      <c r="I27" s="6">
        <f t="shared" si="0"/>
        <v>75.600999999999999</v>
      </c>
      <c r="J27" s="9">
        <f t="shared" si="1"/>
        <v>47.250624999999999</v>
      </c>
    </row>
    <row r="28" spans="2:10" hidden="1" x14ac:dyDescent="0.25">
      <c r="B28" s="5">
        <v>22</v>
      </c>
      <c r="C28" s="3" t="s">
        <v>50</v>
      </c>
      <c r="D28" s="5">
        <v>160</v>
      </c>
      <c r="E28" s="10" t="s">
        <v>51</v>
      </c>
      <c r="F28" s="7">
        <v>53</v>
      </c>
      <c r="G28" s="7">
        <v>53</v>
      </c>
      <c r="H28" s="7">
        <v>48</v>
      </c>
      <c r="I28" s="6">
        <f t="shared" si="0"/>
        <v>33.746533333333332</v>
      </c>
      <c r="J28" s="9">
        <f t="shared" si="1"/>
        <v>21.091583333333332</v>
      </c>
    </row>
    <row r="29" spans="2:10" hidden="1" x14ac:dyDescent="0.25">
      <c r="B29" s="5">
        <v>23</v>
      </c>
      <c r="C29" s="3" t="s">
        <v>52</v>
      </c>
      <c r="D29" s="5">
        <v>250</v>
      </c>
      <c r="E29" s="10" t="s">
        <v>53</v>
      </c>
      <c r="F29" s="7">
        <v>170</v>
      </c>
      <c r="G29" s="7">
        <v>159</v>
      </c>
      <c r="H29" s="7">
        <v>167</v>
      </c>
      <c r="I29" s="6">
        <f t="shared" si="0"/>
        <v>108.69013333333334</v>
      </c>
      <c r="J29" s="9">
        <f t="shared" si="1"/>
        <v>43.47605333333334</v>
      </c>
    </row>
    <row r="30" spans="2:10" ht="30" hidden="1" x14ac:dyDescent="0.25">
      <c r="B30" s="5">
        <v>24</v>
      </c>
      <c r="C30" s="3" t="s">
        <v>54</v>
      </c>
      <c r="D30" s="5">
        <v>160</v>
      </c>
      <c r="E30" s="10" t="s">
        <v>55</v>
      </c>
      <c r="F30" s="7">
        <v>88</v>
      </c>
      <c r="G30" s="7">
        <v>74</v>
      </c>
      <c r="H30" s="7">
        <v>84</v>
      </c>
      <c r="I30" s="6">
        <f t="shared" si="0"/>
        <v>53.906799999999997</v>
      </c>
      <c r="J30" s="9">
        <f t="shared" si="1"/>
        <v>33.691749999999999</v>
      </c>
    </row>
    <row r="31" spans="2:10" hidden="1" x14ac:dyDescent="0.25">
      <c r="B31" s="5">
        <v>25</v>
      </c>
      <c r="C31" s="3" t="s">
        <v>56</v>
      </c>
      <c r="D31" s="5">
        <v>100</v>
      </c>
      <c r="E31" s="10" t="s">
        <v>57</v>
      </c>
      <c r="F31" s="7">
        <v>12</v>
      </c>
      <c r="G31" s="7">
        <v>17</v>
      </c>
      <c r="H31" s="7">
        <v>14</v>
      </c>
      <c r="I31" s="6">
        <f t="shared" si="0"/>
        <v>9.4227333333333334</v>
      </c>
      <c r="J31" s="9">
        <f t="shared" si="1"/>
        <v>9.4227333333333334</v>
      </c>
    </row>
    <row r="32" spans="2:10" hidden="1" x14ac:dyDescent="0.25">
      <c r="B32" s="5">
        <v>26</v>
      </c>
      <c r="C32" s="3" t="s">
        <v>58</v>
      </c>
      <c r="D32" s="5">
        <v>100</v>
      </c>
      <c r="E32" s="10" t="s">
        <v>59</v>
      </c>
      <c r="F32" s="7">
        <v>74</v>
      </c>
      <c r="G32" s="7">
        <v>70</v>
      </c>
      <c r="H32" s="7">
        <v>78</v>
      </c>
      <c r="I32" s="6">
        <f t="shared" si="0"/>
        <v>48.647600000000004</v>
      </c>
      <c r="J32" s="9">
        <f t="shared" si="1"/>
        <v>48.647600000000004</v>
      </c>
    </row>
    <row r="33" spans="2:10" ht="45" hidden="1" x14ac:dyDescent="0.25">
      <c r="B33" s="5">
        <v>27</v>
      </c>
      <c r="C33" s="3" t="s">
        <v>60</v>
      </c>
      <c r="D33" s="5">
        <v>100</v>
      </c>
      <c r="E33" s="10" t="s">
        <v>61</v>
      </c>
      <c r="F33" s="7">
        <v>72</v>
      </c>
      <c r="G33" s="7">
        <v>68</v>
      </c>
      <c r="H33" s="7">
        <v>75</v>
      </c>
      <c r="I33" s="6">
        <f t="shared" si="0"/>
        <v>47.113666666666667</v>
      </c>
      <c r="J33" s="9">
        <f t="shared" si="1"/>
        <v>47.113666666666667</v>
      </c>
    </row>
    <row r="34" spans="2:10" ht="30" hidden="1" x14ac:dyDescent="0.25">
      <c r="B34" s="5">
        <v>28</v>
      </c>
      <c r="C34" s="3" t="s">
        <v>62</v>
      </c>
      <c r="D34" s="5">
        <v>160</v>
      </c>
      <c r="E34" s="10" t="s">
        <v>63</v>
      </c>
      <c r="F34" s="7">
        <v>131</v>
      </c>
      <c r="G34" s="7">
        <v>128</v>
      </c>
      <c r="H34" s="7">
        <v>137</v>
      </c>
      <c r="I34" s="6">
        <f t="shared" si="0"/>
        <v>86.776800000000009</v>
      </c>
      <c r="J34" s="9">
        <f t="shared" si="1"/>
        <v>54.235500000000002</v>
      </c>
    </row>
    <row r="35" spans="2:10" ht="30" hidden="1" x14ac:dyDescent="0.25">
      <c r="B35" s="5">
        <v>29</v>
      </c>
      <c r="C35" s="3" t="s">
        <v>64</v>
      </c>
      <c r="D35" s="5">
        <v>250</v>
      </c>
      <c r="E35" s="10" t="s">
        <v>65</v>
      </c>
      <c r="F35" s="7">
        <v>74.8</v>
      </c>
      <c r="G35" s="7">
        <v>65.8</v>
      </c>
      <c r="H35" s="7">
        <v>69.2</v>
      </c>
      <c r="I35" s="6">
        <f t="shared" si="0"/>
        <v>45.97417333333334</v>
      </c>
      <c r="J35" s="9">
        <f t="shared" si="1"/>
        <v>18.389669333333337</v>
      </c>
    </row>
    <row r="36" spans="2:10" hidden="1" x14ac:dyDescent="0.25">
      <c r="B36" s="5">
        <v>30</v>
      </c>
      <c r="C36" s="3" t="s">
        <v>66</v>
      </c>
      <c r="D36" s="5">
        <v>160</v>
      </c>
      <c r="E36" s="10" t="s">
        <v>67</v>
      </c>
      <c r="F36" s="7">
        <v>78.5</v>
      </c>
      <c r="G36" s="7">
        <v>79.3</v>
      </c>
      <c r="H36" s="7">
        <v>82.8</v>
      </c>
      <c r="I36" s="6">
        <f t="shared" si="0"/>
        <v>52.723480000000002</v>
      </c>
      <c r="J36" s="9">
        <f t="shared" si="1"/>
        <v>32.952174999999997</v>
      </c>
    </row>
    <row r="37" spans="2:10" hidden="1" x14ac:dyDescent="0.25">
      <c r="B37" s="5">
        <v>31</v>
      </c>
      <c r="C37" s="3" t="s">
        <v>68</v>
      </c>
      <c r="D37" s="5">
        <v>250</v>
      </c>
      <c r="E37" s="10" t="s">
        <v>69</v>
      </c>
      <c r="F37" s="7">
        <v>136</v>
      </c>
      <c r="G37" s="7">
        <v>147</v>
      </c>
      <c r="H37" s="7">
        <v>138</v>
      </c>
      <c r="I37" s="6">
        <f t="shared" si="0"/>
        <v>92.255133333333333</v>
      </c>
      <c r="J37" s="9">
        <f t="shared" si="1"/>
        <v>36.902053333333335</v>
      </c>
    </row>
    <row r="38" spans="2:10" ht="60.75" hidden="1" customHeight="1" x14ac:dyDescent="0.25">
      <c r="B38" s="5">
        <v>32</v>
      </c>
      <c r="C38" s="3" t="s">
        <v>70</v>
      </c>
      <c r="D38" s="5">
        <v>400</v>
      </c>
      <c r="E38" s="10" t="s">
        <v>71</v>
      </c>
      <c r="F38" s="7">
        <v>251</v>
      </c>
      <c r="G38" s="7">
        <v>243.5</v>
      </c>
      <c r="H38" s="7">
        <v>249</v>
      </c>
      <c r="I38" s="6">
        <f t="shared" si="0"/>
        <v>162.92563333333334</v>
      </c>
      <c r="J38" s="9">
        <f t="shared" si="1"/>
        <v>40.731408333333334</v>
      </c>
    </row>
    <row r="39" spans="2:10" ht="45" hidden="1" x14ac:dyDescent="0.25">
      <c r="B39" s="5">
        <v>33</v>
      </c>
      <c r="C39" s="3" t="s">
        <v>72</v>
      </c>
      <c r="D39" s="5">
        <v>160</v>
      </c>
      <c r="E39" s="10" t="s">
        <v>73</v>
      </c>
      <c r="F39" s="7">
        <v>118.7</v>
      </c>
      <c r="G39" s="7">
        <v>126.7</v>
      </c>
      <c r="H39" s="7">
        <v>116.2</v>
      </c>
      <c r="I39" s="6">
        <f t="shared" si="0"/>
        <v>79.238613333333348</v>
      </c>
      <c r="J39" s="9">
        <f t="shared" si="1"/>
        <v>49.524133333333339</v>
      </c>
    </row>
    <row r="40" spans="2:10" hidden="1" x14ac:dyDescent="0.25">
      <c r="B40" s="5">
        <v>34</v>
      </c>
      <c r="C40" s="3" t="s">
        <v>74</v>
      </c>
      <c r="D40" s="5">
        <v>160</v>
      </c>
      <c r="E40" s="10" t="s">
        <v>27</v>
      </c>
      <c r="F40" s="7">
        <v>154</v>
      </c>
      <c r="G40" s="7">
        <v>153</v>
      </c>
      <c r="H40" s="7">
        <v>154</v>
      </c>
      <c r="I40" s="6">
        <f t="shared" si="0"/>
        <v>101.02046666666666</v>
      </c>
      <c r="J40" s="9">
        <f t="shared" si="1"/>
        <v>63.137791666666665</v>
      </c>
    </row>
    <row r="41" spans="2:10" hidden="1" x14ac:dyDescent="0.25">
      <c r="B41" s="5">
        <v>35</v>
      </c>
      <c r="C41" s="3" t="s">
        <v>75</v>
      </c>
      <c r="D41" s="5">
        <v>160</v>
      </c>
      <c r="E41" s="10" t="s">
        <v>76</v>
      </c>
      <c r="F41" s="7">
        <v>147.19999999999999</v>
      </c>
      <c r="G41" s="7">
        <v>152</v>
      </c>
      <c r="H41" s="7">
        <v>145</v>
      </c>
      <c r="I41" s="6">
        <f t="shared" si="0"/>
        <v>97.339026666666655</v>
      </c>
      <c r="J41" s="9">
        <f t="shared" si="1"/>
        <v>60.836891666666659</v>
      </c>
    </row>
    <row r="42" spans="2:10" hidden="1" x14ac:dyDescent="0.25">
      <c r="B42" s="5">
        <v>36</v>
      </c>
      <c r="C42" s="3" t="s">
        <v>152</v>
      </c>
      <c r="D42" s="19">
        <v>250</v>
      </c>
      <c r="E42" s="20" t="s">
        <v>27</v>
      </c>
      <c r="F42" s="7">
        <v>18</v>
      </c>
      <c r="G42" s="7">
        <v>16</v>
      </c>
      <c r="H42" s="7">
        <v>28</v>
      </c>
      <c r="I42" s="6">
        <f t="shared" si="0"/>
        <v>13.586266666666667</v>
      </c>
      <c r="J42" s="9">
        <f t="shared" si="1"/>
        <v>5.4345066666666675</v>
      </c>
    </row>
    <row r="43" spans="2:10" hidden="1" x14ac:dyDescent="0.25">
      <c r="B43" s="5">
        <v>37</v>
      </c>
      <c r="C43" s="3" t="s">
        <v>77</v>
      </c>
      <c r="D43" s="5">
        <v>400</v>
      </c>
      <c r="E43" s="10" t="s">
        <v>78</v>
      </c>
      <c r="F43" s="7">
        <v>18</v>
      </c>
      <c r="G43" s="7">
        <v>12</v>
      </c>
      <c r="H43" s="7">
        <v>17</v>
      </c>
      <c r="I43" s="6">
        <f t="shared" si="0"/>
        <v>10.299266666666666</v>
      </c>
      <c r="J43" s="9">
        <f t="shared" si="1"/>
        <v>2.5748166666666665</v>
      </c>
    </row>
    <row r="44" spans="2:10" hidden="1" x14ac:dyDescent="0.25">
      <c r="B44" s="5">
        <v>38</v>
      </c>
      <c r="C44" s="3" t="s">
        <v>79</v>
      </c>
      <c r="D44" s="5">
        <v>160</v>
      </c>
      <c r="E44" s="10" t="s">
        <v>80</v>
      </c>
      <c r="F44" s="7">
        <v>14.5</v>
      </c>
      <c r="G44" s="7">
        <v>29</v>
      </c>
      <c r="H44" s="7">
        <v>34</v>
      </c>
      <c r="I44" s="6">
        <f t="shared" si="0"/>
        <v>16.982833333333332</v>
      </c>
      <c r="J44" s="9">
        <f t="shared" si="1"/>
        <v>10.614270833333332</v>
      </c>
    </row>
    <row r="45" spans="2:10" ht="45" hidden="1" x14ac:dyDescent="0.25">
      <c r="B45" s="5">
        <v>39</v>
      </c>
      <c r="C45" s="3" t="s">
        <v>81</v>
      </c>
      <c r="D45" s="5">
        <v>160</v>
      </c>
      <c r="E45" s="10" t="s">
        <v>82</v>
      </c>
      <c r="F45" s="7">
        <v>38</v>
      </c>
      <c r="G45" s="7">
        <v>27.3</v>
      </c>
      <c r="H45" s="7">
        <v>33.700000000000003</v>
      </c>
      <c r="I45" s="6">
        <f t="shared" si="0"/>
        <v>21.694200000000002</v>
      </c>
      <c r="J45" s="9">
        <f t="shared" si="1"/>
        <v>13.558875</v>
      </c>
    </row>
    <row r="46" spans="2:10" ht="30" hidden="1" x14ac:dyDescent="0.25">
      <c r="B46" s="5">
        <v>40</v>
      </c>
      <c r="C46" s="3" t="s">
        <v>83</v>
      </c>
      <c r="D46" s="5">
        <v>160</v>
      </c>
      <c r="E46" s="10" t="s">
        <v>84</v>
      </c>
      <c r="F46" s="7">
        <v>33.700000000000003</v>
      </c>
      <c r="G46" s="7">
        <v>39.200000000000003</v>
      </c>
      <c r="H46" s="7">
        <v>43.8</v>
      </c>
      <c r="I46" s="6">
        <f t="shared" si="0"/>
        <v>25.572859999999999</v>
      </c>
      <c r="J46" s="9">
        <f t="shared" si="1"/>
        <v>15.9830375</v>
      </c>
    </row>
    <row r="47" spans="2:10" hidden="1" x14ac:dyDescent="0.25">
      <c r="B47" s="5">
        <v>41</v>
      </c>
      <c r="C47" s="3" t="s">
        <v>85</v>
      </c>
      <c r="D47" s="5">
        <v>60</v>
      </c>
      <c r="E47" s="10" t="s">
        <v>86</v>
      </c>
      <c r="F47" s="7">
        <v>13.8</v>
      </c>
      <c r="G47" s="7">
        <v>18.3</v>
      </c>
      <c r="H47" s="7">
        <v>17.600000000000001</v>
      </c>
      <c r="I47" s="6">
        <f t="shared" si="0"/>
        <v>10.890926666666667</v>
      </c>
      <c r="J47" s="9">
        <f t="shared" si="1"/>
        <v>18.151544444444447</v>
      </c>
    </row>
    <row r="48" spans="2:10" hidden="1" x14ac:dyDescent="0.25">
      <c r="B48" s="5">
        <v>42</v>
      </c>
      <c r="C48" s="3" t="s">
        <v>87</v>
      </c>
      <c r="D48" s="5">
        <v>60</v>
      </c>
      <c r="E48" s="10" t="s">
        <v>88</v>
      </c>
      <c r="F48" s="7">
        <v>1.1000000000000001</v>
      </c>
      <c r="G48" s="7">
        <v>3</v>
      </c>
      <c r="H48" s="7">
        <v>5</v>
      </c>
      <c r="I48" s="6">
        <f t="shared" si="0"/>
        <v>1.9941133333333334</v>
      </c>
      <c r="J48" s="9">
        <f t="shared" si="1"/>
        <v>3.323522222222222</v>
      </c>
    </row>
    <row r="49" spans="2:10" ht="30" hidden="1" x14ac:dyDescent="0.25">
      <c r="B49" s="5">
        <v>43</v>
      </c>
      <c r="C49" s="4" t="s">
        <v>89</v>
      </c>
      <c r="D49" s="5">
        <v>160</v>
      </c>
      <c r="E49" s="10" t="s">
        <v>90</v>
      </c>
      <c r="F49" s="7">
        <v>37</v>
      </c>
      <c r="G49" s="7">
        <v>35</v>
      </c>
      <c r="H49" s="7">
        <v>38.1</v>
      </c>
      <c r="I49" s="6">
        <f t="shared" si="0"/>
        <v>24.126579999999997</v>
      </c>
      <c r="J49" s="9">
        <f t="shared" si="1"/>
        <v>15.079112499999997</v>
      </c>
    </row>
    <row r="50" spans="2:10" hidden="1" x14ac:dyDescent="0.25">
      <c r="B50" s="5">
        <v>44</v>
      </c>
      <c r="C50" s="3" t="s">
        <v>91</v>
      </c>
      <c r="D50" s="5">
        <v>160</v>
      </c>
      <c r="E50" s="10" t="s">
        <v>92</v>
      </c>
      <c r="F50" s="7">
        <v>21.3</v>
      </c>
      <c r="G50" s="7">
        <v>14</v>
      </c>
      <c r="H50" s="7">
        <v>16</v>
      </c>
      <c r="I50" s="6">
        <f t="shared" si="0"/>
        <v>11.241539999999999</v>
      </c>
      <c r="J50" s="9">
        <f t="shared" si="1"/>
        <v>7.0259624999999994</v>
      </c>
    </row>
    <row r="51" spans="2:10" hidden="1" x14ac:dyDescent="0.25">
      <c r="B51" s="5">
        <v>45</v>
      </c>
      <c r="C51" s="3" t="s">
        <v>93</v>
      </c>
      <c r="D51" s="5">
        <v>250</v>
      </c>
      <c r="E51" s="10" t="s">
        <v>94</v>
      </c>
      <c r="F51" s="7">
        <v>22.7</v>
      </c>
      <c r="G51" s="7">
        <v>21.8</v>
      </c>
      <c r="H51" s="7">
        <v>18</v>
      </c>
      <c r="I51" s="6">
        <f t="shared" si="0"/>
        <v>13.695833333333333</v>
      </c>
      <c r="J51" s="9">
        <f t="shared" si="1"/>
        <v>5.4783333333333326</v>
      </c>
    </row>
    <row r="52" spans="2:10" ht="15.75" hidden="1" customHeight="1" x14ac:dyDescent="0.25">
      <c r="B52" s="5">
        <v>46</v>
      </c>
      <c r="C52" s="3" t="s">
        <v>95</v>
      </c>
      <c r="D52" s="5">
        <v>100</v>
      </c>
      <c r="E52" s="10" t="s">
        <v>96</v>
      </c>
      <c r="F52" s="7">
        <v>14.1</v>
      </c>
      <c r="G52" s="7">
        <v>29</v>
      </c>
      <c r="H52" s="7">
        <v>10.199999999999999</v>
      </c>
      <c r="I52" s="6">
        <f t="shared" si="0"/>
        <v>11.679806666666666</v>
      </c>
      <c r="J52" s="9">
        <f t="shared" si="1"/>
        <v>11.679806666666666</v>
      </c>
    </row>
    <row r="53" spans="2:10" hidden="1" x14ac:dyDescent="0.25">
      <c r="B53" s="5">
        <v>47</v>
      </c>
      <c r="C53" s="3" t="s">
        <v>97</v>
      </c>
      <c r="D53" s="5">
        <v>250</v>
      </c>
      <c r="E53" s="10" t="s">
        <v>98</v>
      </c>
      <c r="F53" s="7">
        <v>46</v>
      </c>
      <c r="G53" s="7">
        <v>49.2</v>
      </c>
      <c r="H53" s="7">
        <v>51.5</v>
      </c>
      <c r="I53" s="6">
        <f t="shared" si="0"/>
        <v>32.146860000000004</v>
      </c>
      <c r="J53" s="9">
        <f t="shared" si="1"/>
        <v>12.858744000000003</v>
      </c>
    </row>
    <row r="54" spans="2:10" hidden="1" x14ac:dyDescent="0.25">
      <c r="B54" s="5">
        <v>48</v>
      </c>
      <c r="C54" s="3" t="s">
        <v>99</v>
      </c>
      <c r="D54" s="5">
        <v>250</v>
      </c>
      <c r="E54" s="10" t="s">
        <v>100</v>
      </c>
      <c r="F54" s="7">
        <v>5</v>
      </c>
      <c r="G54" s="7">
        <v>11.4</v>
      </c>
      <c r="H54" s="7">
        <v>12</v>
      </c>
      <c r="I54" s="6">
        <f t="shared" si="0"/>
        <v>6.2233866666666664</v>
      </c>
      <c r="J54" s="9">
        <f t="shared" si="1"/>
        <v>2.4893546666666664</v>
      </c>
    </row>
    <row r="55" spans="2:10" hidden="1" x14ac:dyDescent="0.25">
      <c r="B55" s="5">
        <v>49</v>
      </c>
      <c r="C55" s="3" t="s">
        <v>101</v>
      </c>
      <c r="D55" s="5">
        <v>160</v>
      </c>
      <c r="E55" s="10" t="s">
        <v>88</v>
      </c>
      <c r="F55" s="7">
        <v>31</v>
      </c>
      <c r="G55" s="7">
        <v>36</v>
      </c>
      <c r="H55" s="7">
        <v>33</v>
      </c>
      <c r="I55" s="6">
        <f t="shared" si="0"/>
        <v>21.913333333333334</v>
      </c>
      <c r="J55" s="9">
        <f t="shared" si="1"/>
        <v>13.695833333333335</v>
      </c>
    </row>
    <row r="56" spans="2:10" ht="45" hidden="1" x14ac:dyDescent="0.25">
      <c r="B56" s="5">
        <v>50</v>
      </c>
      <c r="C56" s="3" t="s">
        <v>102</v>
      </c>
      <c r="D56" s="5">
        <v>100</v>
      </c>
      <c r="E56" s="10" t="s">
        <v>103</v>
      </c>
      <c r="F56" s="7">
        <v>13.8</v>
      </c>
      <c r="G56" s="7">
        <v>5.9</v>
      </c>
      <c r="H56" s="7">
        <v>22.9</v>
      </c>
      <c r="I56" s="6">
        <f t="shared" si="0"/>
        <v>9.3350800000000014</v>
      </c>
      <c r="J56" s="9">
        <f t="shared" si="1"/>
        <v>9.3350800000000014</v>
      </c>
    </row>
    <row r="57" spans="2:10" ht="30" hidden="1" x14ac:dyDescent="0.25">
      <c r="B57" s="5">
        <v>51</v>
      </c>
      <c r="C57" s="3" t="s">
        <v>104</v>
      </c>
      <c r="D57" s="5">
        <v>160</v>
      </c>
      <c r="E57" s="10" t="s">
        <v>105</v>
      </c>
      <c r="F57" s="7">
        <v>14.25</v>
      </c>
      <c r="G57" s="7">
        <v>11.8</v>
      </c>
      <c r="H57" s="7">
        <v>10.6</v>
      </c>
      <c r="I57" s="6">
        <f t="shared" si="0"/>
        <v>8.0312366666666666</v>
      </c>
      <c r="J57" s="9">
        <f t="shared" si="1"/>
        <v>5.0195229166666664</v>
      </c>
    </row>
    <row r="58" spans="2:10" hidden="1" x14ac:dyDescent="0.25">
      <c r="B58" s="5">
        <v>52</v>
      </c>
      <c r="C58" s="3" t="s">
        <v>106</v>
      </c>
      <c r="D58" s="5">
        <v>40</v>
      </c>
      <c r="E58" s="10" t="s">
        <v>107</v>
      </c>
      <c r="F58" s="7">
        <v>8</v>
      </c>
      <c r="G58" s="7">
        <v>8.3000000000000007</v>
      </c>
      <c r="H58" s="7">
        <v>9.5</v>
      </c>
      <c r="I58" s="6">
        <f t="shared" si="0"/>
        <v>5.6536399999999993</v>
      </c>
      <c r="J58" s="9">
        <f t="shared" si="1"/>
        <v>14.1341</v>
      </c>
    </row>
    <row r="59" spans="2:10" ht="30" x14ac:dyDescent="0.25">
      <c r="B59" s="5">
        <v>53</v>
      </c>
      <c r="C59" s="3" t="s">
        <v>108</v>
      </c>
      <c r="D59" s="5">
        <v>100</v>
      </c>
      <c r="E59" s="10" t="s">
        <v>109</v>
      </c>
      <c r="F59" s="7">
        <v>33.799999999999997</v>
      </c>
      <c r="G59" s="7">
        <v>22</v>
      </c>
      <c r="H59" s="7">
        <v>26</v>
      </c>
      <c r="I59" s="6">
        <f t="shared" si="0"/>
        <v>17.925106666666665</v>
      </c>
      <c r="J59" s="9">
        <f t="shared" si="1"/>
        <v>17.925106666666665</v>
      </c>
    </row>
    <row r="60" spans="2:10" x14ac:dyDescent="0.25">
      <c r="B60" s="5">
        <v>54</v>
      </c>
      <c r="C60" s="3" t="s">
        <v>110</v>
      </c>
      <c r="D60" s="5">
        <v>250</v>
      </c>
      <c r="E60" s="10" t="s">
        <v>111</v>
      </c>
      <c r="F60" s="7">
        <v>43</v>
      </c>
      <c r="G60" s="7">
        <v>44.3</v>
      </c>
      <c r="H60" s="7">
        <v>47</v>
      </c>
      <c r="I60" s="6">
        <f t="shared" si="0"/>
        <v>29.429606666666672</v>
      </c>
      <c r="J60" s="9">
        <f t="shared" si="1"/>
        <v>11.771842666666668</v>
      </c>
    </row>
    <row r="61" spans="2:10" ht="45" x14ac:dyDescent="0.25">
      <c r="B61" s="5">
        <v>55</v>
      </c>
      <c r="C61" s="3" t="s">
        <v>112</v>
      </c>
      <c r="D61" s="5">
        <v>250</v>
      </c>
      <c r="E61" s="10" t="s">
        <v>113</v>
      </c>
      <c r="F61" s="7">
        <v>19</v>
      </c>
      <c r="G61" s="7">
        <v>19</v>
      </c>
      <c r="H61" s="7">
        <v>22</v>
      </c>
      <c r="I61" s="6">
        <f t="shared" si="0"/>
        <v>13.148</v>
      </c>
      <c r="J61" s="9">
        <f t="shared" si="1"/>
        <v>5.2591999999999999</v>
      </c>
    </row>
    <row r="62" spans="2:10" ht="30" x14ac:dyDescent="0.25">
      <c r="B62" s="5">
        <v>56</v>
      </c>
      <c r="C62" s="3" t="s">
        <v>114</v>
      </c>
      <c r="D62" s="5">
        <v>100</v>
      </c>
      <c r="E62" s="10" t="s">
        <v>115</v>
      </c>
      <c r="F62" s="7">
        <v>11</v>
      </c>
      <c r="G62" s="7">
        <v>16</v>
      </c>
      <c r="H62" s="7">
        <v>39</v>
      </c>
      <c r="I62" s="6">
        <f t="shared" si="0"/>
        <v>14.4628</v>
      </c>
      <c r="J62" s="9">
        <f t="shared" si="1"/>
        <v>14.462800000000001</v>
      </c>
    </row>
    <row r="63" spans="2:10" x14ac:dyDescent="0.25">
      <c r="B63" s="5">
        <v>57</v>
      </c>
      <c r="C63" s="3" t="s">
        <v>116</v>
      </c>
      <c r="D63" s="5">
        <v>100</v>
      </c>
      <c r="E63" s="10" t="s">
        <v>117</v>
      </c>
      <c r="F63" s="7"/>
      <c r="G63" s="7"/>
      <c r="H63" s="7"/>
      <c r="I63" s="6">
        <f t="shared" si="0"/>
        <v>0</v>
      </c>
      <c r="J63" s="9">
        <f t="shared" si="1"/>
        <v>0</v>
      </c>
    </row>
    <row r="64" spans="2:10" x14ac:dyDescent="0.25">
      <c r="B64" s="5">
        <v>58</v>
      </c>
      <c r="C64" s="3" t="s">
        <v>118</v>
      </c>
      <c r="D64" s="5">
        <v>400</v>
      </c>
      <c r="E64" s="10" t="s">
        <v>119</v>
      </c>
      <c r="F64" s="7"/>
      <c r="G64" s="7"/>
      <c r="H64" s="7"/>
      <c r="I64" s="6">
        <f t="shared" si="0"/>
        <v>0</v>
      </c>
      <c r="J64" s="9">
        <f t="shared" si="1"/>
        <v>0</v>
      </c>
    </row>
    <row r="65" spans="2:10" ht="18.75" customHeight="1" x14ac:dyDescent="0.25">
      <c r="B65" s="5">
        <v>59</v>
      </c>
      <c r="C65" s="3" t="s">
        <v>120</v>
      </c>
      <c r="D65" s="5">
        <v>100</v>
      </c>
      <c r="E65" s="10" t="s">
        <v>121</v>
      </c>
      <c r="F65" s="7">
        <v>24</v>
      </c>
      <c r="G65" s="7">
        <v>24</v>
      </c>
      <c r="H65" s="7">
        <v>25</v>
      </c>
      <c r="I65" s="6">
        <f t="shared" si="0"/>
        <v>15.996733333333331</v>
      </c>
      <c r="J65" s="9">
        <f t="shared" si="1"/>
        <v>15.996733333333331</v>
      </c>
    </row>
    <row r="66" spans="2:10" x14ac:dyDescent="0.25">
      <c r="B66" s="5">
        <v>60</v>
      </c>
      <c r="C66" s="3" t="s">
        <v>122</v>
      </c>
      <c r="D66" s="5">
        <v>63</v>
      </c>
      <c r="E66" s="10" t="s">
        <v>123</v>
      </c>
      <c r="F66" s="7">
        <v>19.899999999999999</v>
      </c>
      <c r="G66" s="7">
        <v>18</v>
      </c>
      <c r="H66" s="7">
        <v>13</v>
      </c>
      <c r="I66" s="6">
        <f t="shared" si="0"/>
        <v>11.153886666666665</v>
      </c>
      <c r="J66" s="9">
        <f t="shared" si="1"/>
        <v>17.704582010582008</v>
      </c>
    </row>
    <row r="67" spans="2:10" ht="30" x14ac:dyDescent="0.25">
      <c r="B67" s="5">
        <v>61</v>
      </c>
      <c r="C67" s="3" t="s">
        <v>124</v>
      </c>
      <c r="D67" s="5">
        <v>100</v>
      </c>
      <c r="E67" s="10" t="s">
        <v>125</v>
      </c>
      <c r="F67" s="7">
        <v>14.7</v>
      </c>
      <c r="G67" s="7">
        <v>4</v>
      </c>
      <c r="H67" s="7">
        <v>13.8</v>
      </c>
      <c r="I67" s="6">
        <f t="shared" si="0"/>
        <v>7.1218333333333339</v>
      </c>
      <c r="J67" s="9">
        <f t="shared" si="1"/>
        <v>7.1218333333333339</v>
      </c>
    </row>
    <row r="68" spans="2:10" x14ac:dyDescent="0.25">
      <c r="B68" s="5">
        <v>62</v>
      </c>
      <c r="C68" s="3" t="s">
        <v>126</v>
      </c>
      <c r="D68" s="5">
        <v>100</v>
      </c>
      <c r="E68" s="10" t="s">
        <v>127</v>
      </c>
      <c r="F68" s="7">
        <v>25</v>
      </c>
      <c r="G68" s="7">
        <v>32</v>
      </c>
      <c r="H68" s="7">
        <v>29</v>
      </c>
      <c r="I68" s="6">
        <f t="shared" si="0"/>
        <v>18.845466666666667</v>
      </c>
      <c r="J68" s="9">
        <f t="shared" si="1"/>
        <v>18.845466666666667</v>
      </c>
    </row>
    <row r="69" spans="2:10" ht="30" x14ac:dyDescent="0.25">
      <c r="B69" s="5">
        <v>63</v>
      </c>
      <c r="C69" s="3" t="s">
        <v>128</v>
      </c>
      <c r="D69" s="5">
        <v>160</v>
      </c>
      <c r="E69" s="10" t="s">
        <v>129</v>
      </c>
      <c r="F69" s="7">
        <v>12</v>
      </c>
      <c r="G69" s="7">
        <v>16</v>
      </c>
      <c r="H69" s="7">
        <v>13</v>
      </c>
      <c r="I69" s="6">
        <f t="shared" si="0"/>
        <v>8.9844666666666662</v>
      </c>
      <c r="J69" s="9">
        <f t="shared" si="1"/>
        <v>5.6152916666666659</v>
      </c>
    </row>
    <row r="70" spans="2:10" ht="45" x14ac:dyDescent="0.25">
      <c r="B70" s="5">
        <v>64</v>
      </c>
      <c r="C70" s="3" t="s">
        <v>130</v>
      </c>
      <c r="D70" s="5">
        <v>250</v>
      </c>
      <c r="E70" s="10" t="s">
        <v>131</v>
      </c>
      <c r="F70" s="7">
        <v>49</v>
      </c>
      <c r="G70" s="7">
        <v>44</v>
      </c>
      <c r="H70" s="7">
        <v>54</v>
      </c>
      <c r="I70" s="6">
        <f t="shared" si="0"/>
        <v>32.212600000000002</v>
      </c>
      <c r="J70" s="9">
        <f t="shared" si="1"/>
        <v>12.88504</v>
      </c>
    </row>
    <row r="71" spans="2:10" x14ac:dyDescent="0.25">
      <c r="B71" s="5">
        <v>65</v>
      </c>
      <c r="C71" s="3" t="s">
        <v>132</v>
      </c>
      <c r="D71" s="5">
        <v>160</v>
      </c>
      <c r="E71" s="10" t="s">
        <v>133</v>
      </c>
      <c r="F71" s="7">
        <v>12</v>
      </c>
      <c r="G71" s="7">
        <v>10</v>
      </c>
      <c r="H71" s="7">
        <v>6</v>
      </c>
      <c r="I71" s="6">
        <f t="shared" si="0"/>
        <v>6.1357333333333335</v>
      </c>
      <c r="J71" s="9">
        <f t="shared" si="1"/>
        <v>3.8348333333333331</v>
      </c>
    </row>
    <row r="72" spans="2:10" ht="30" x14ac:dyDescent="0.25">
      <c r="B72" s="5">
        <v>66</v>
      </c>
      <c r="C72" s="3" t="s">
        <v>134</v>
      </c>
      <c r="D72" s="5">
        <v>100</v>
      </c>
      <c r="E72" s="10" t="s">
        <v>135</v>
      </c>
      <c r="F72" s="7">
        <v>19</v>
      </c>
      <c r="G72" s="7">
        <v>26.2</v>
      </c>
      <c r="H72" s="7">
        <v>18</v>
      </c>
      <c r="I72" s="6">
        <f t="shared" ref="I72:I79" si="2">(F72+G72+H72)/3*0.38*1.73</f>
        <v>13.849226666666665</v>
      </c>
      <c r="J72" s="9">
        <f t="shared" ref="J72:J79" si="3">I72/D72*100</f>
        <v>13.849226666666665</v>
      </c>
    </row>
    <row r="73" spans="2:10" x14ac:dyDescent="0.25">
      <c r="B73" s="5">
        <v>67</v>
      </c>
      <c r="C73" s="3" t="s">
        <v>136</v>
      </c>
      <c r="D73" s="5">
        <v>100</v>
      </c>
      <c r="E73" s="10" t="s">
        <v>133</v>
      </c>
      <c r="F73" s="7">
        <v>1</v>
      </c>
      <c r="G73" s="7">
        <v>3</v>
      </c>
      <c r="H73" s="7">
        <v>2</v>
      </c>
      <c r="I73" s="6">
        <f t="shared" si="2"/>
        <v>1.3148</v>
      </c>
      <c r="J73" s="9">
        <f t="shared" si="3"/>
        <v>1.3148</v>
      </c>
    </row>
    <row r="74" spans="2:10" x14ac:dyDescent="0.25">
      <c r="B74" s="5">
        <v>68</v>
      </c>
      <c r="C74" s="3" t="s">
        <v>137</v>
      </c>
      <c r="D74" s="5">
        <v>100</v>
      </c>
      <c r="E74" s="10" t="s">
        <v>138</v>
      </c>
      <c r="F74" s="7"/>
      <c r="G74" s="7"/>
      <c r="H74" s="7"/>
      <c r="I74" s="6">
        <f t="shared" si="2"/>
        <v>0</v>
      </c>
      <c r="J74" s="9">
        <f t="shared" si="3"/>
        <v>0</v>
      </c>
    </row>
    <row r="75" spans="2:10" ht="18.75" customHeight="1" x14ac:dyDescent="0.25">
      <c r="B75" s="5">
        <v>69</v>
      </c>
      <c r="C75" s="3" t="s">
        <v>139</v>
      </c>
      <c r="D75" s="5">
        <v>63</v>
      </c>
      <c r="E75" s="10" t="s">
        <v>140</v>
      </c>
      <c r="F75" s="7">
        <v>18</v>
      </c>
      <c r="G75" s="7">
        <v>13</v>
      </c>
      <c r="H75" s="7">
        <v>11</v>
      </c>
      <c r="I75" s="6">
        <f t="shared" si="2"/>
        <v>9.2035999999999998</v>
      </c>
      <c r="J75" s="9">
        <f t="shared" si="3"/>
        <v>14.608888888888888</v>
      </c>
    </row>
    <row r="76" spans="2:10" ht="18" customHeight="1" x14ac:dyDescent="0.25">
      <c r="B76" s="5">
        <v>70</v>
      </c>
      <c r="C76" s="3" t="s">
        <v>141</v>
      </c>
      <c r="D76" s="5">
        <v>160</v>
      </c>
      <c r="E76" s="10" t="s">
        <v>142</v>
      </c>
      <c r="F76" s="7">
        <v>30</v>
      </c>
      <c r="G76" s="7">
        <v>37</v>
      </c>
      <c r="H76" s="7">
        <v>28</v>
      </c>
      <c r="I76" s="6">
        <f t="shared" si="2"/>
        <v>20.817666666666668</v>
      </c>
      <c r="J76" s="9">
        <f t="shared" si="3"/>
        <v>13.011041666666667</v>
      </c>
    </row>
    <row r="77" spans="2:10" x14ac:dyDescent="0.25">
      <c r="B77" s="5">
        <v>71</v>
      </c>
      <c r="C77" s="3" t="s">
        <v>143</v>
      </c>
      <c r="D77" s="5">
        <v>100</v>
      </c>
      <c r="E77" s="10" t="s">
        <v>144</v>
      </c>
      <c r="F77" s="7">
        <v>0</v>
      </c>
      <c r="G77" s="7">
        <v>0</v>
      </c>
      <c r="H77" s="7">
        <v>13</v>
      </c>
      <c r="I77" s="6">
        <f t="shared" si="2"/>
        <v>2.8487333333333331</v>
      </c>
      <c r="J77" s="9">
        <f t="shared" si="3"/>
        <v>2.8487333333333331</v>
      </c>
    </row>
    <row r="78" spans="2:10" x14ac:dyDescent="0.25">
      <c r="B78" s="5">
        <v>72</v>
      </c>
      <c r="C78" s="3" t="s">
        <v>145</v>
      </c>
      <c r="D78" s="5">
        <v>160</v>
      </c>
      <c r="E78" s="10" t="s">
        <v>146</v>
      </c>
      <c r="F78" s="7">
        <v>11</v>
      </c>
      <c r="G78" s="7">
        <v>9</v>
      </c>
      <c r="H78" s="7">
        <v>12</v>
      </c>
      <c r="I78" s="6">
        <f t="shared" si="2"/>
        <v>7.0122666666666653</v>
      </c>
      <c r="J78" s="9">
        <f t="shared" si="3"/>
        <v>4.3826666666666663</v>
      </c>
    </row>
    <row r="79" spans="2:10" x14ac:dyDescent="0.25">
      <c r="B79" s="21">
        <v>73</v>
      </c>
      <c r="C79" s="22" t="s">
        <v>147</v>
      </c>
      <c r="D79" s="5">
        <v>400</v>
      </c>
      <c r="E79" s="10" t="s">
        <v>148</v>
      </c>
      <c r="F79" s="7">
        <v>24</v>
      </c>
      <c r="G79" s="7">
        <v>26</v>
      </c>
      <c r="H79" s="7">
        <v>24.3</v>
      </c>
      <c r="I79" s="6">
        <f t="shared" si="2"/>
        <v>16.281606666666665</v>
      </c>
      <c r="J79" s="9">
        <f t="shared" si="3"/>
        <v>4.0704016666666663</v>
      </c>
    </row>
    <row r="80" spans="2:10" ht="30" x14ac:dyDescent="0.25">
      <c r="B80" s="21"/>
      <c r="C80" s="22"/>
      <c r="D80" s="5">
        <v>400</v>
      </c>
      <c r="E80" s="10" t="s">
        <v>151</v>
      </c>
      <c r="F80" s="7">
        <v>0</v>
      </c>
      <c r="G80" s="7">
        <v>0</v>
      </c>
      <c r="H80" s="7">
        <v>0</v>
      </c>
      <c r="I80" s="6">
        <f t="shared" ref="I80" si="4">(F80+G80+H80)/3*0.38*1.73</f>
        <v>0</v>
      </c>
      <c r="J80" s="9">
        <f t="shared" ref="J80" si="5">I80/D80*100</f>
        <v>0</v>
      </c>
    </row>
  </sheetData>
  <mergeCells count="11">
    <mergeCell ref="C79:C80"/>
    <mergeCell ref="B79:B80"/>
    <mergeCell ref="B2:I2"/>
    <mergeCell ref="F4:J4"/>
    <mergeCell ref="F5:H5"/>
    <mergeCell ref="I5:I6"/>
    <mergeCell ref="J5:J6"/>
    <mergeCell ref="E4:E6"/>
    <mergeCell ref="D4:D6"/>
    <mergeCell ref="C4:C6"/>
    <mergeCell ref="B4:B6"/>
  </mergeCells>
  <pageMargins left="0.27559055118110237" right="0.31496062992125984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Иванов Иван</cp:lastModifiedBy>
  <cp:lastPrinted>2015-02-12T08:24:45Z</cp:lastPrinted>
  <dcterms:created xsi:type="dcterms:W3CDTF">2012-08-20T11:12:04Z</dcterms:created>
  <dcterms:modified xsi:type="dcterms:W3CDTF">2017-03-03T05:53:24Z</dcterms:modified>
</cp:coreProperties>
</file>